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omputer\Documents\"/>
    </mc:Choice>
  </mc:AlternateContent>
  <bookViews>
    <workbookView xWindow="0" yWindow="0" windowWidth="24000" windowHeight="9780"/>
  </bookViews>
  <sheets>
    <sheet name="รวมรพช.ขึ้นเว็บ" sheetId="1" r:id="rId1"/>
  </sheets>
  <externalReferences>
    <externalReference r:id="rId2"/>
  </externalReferences>
  <definedNames>
    <definedName name="_xlnm.Print_Area" localSheetId="0">รวมรพช.ขึ้นเว็บ!$A$1:$E$24</definedName>
    <definedName name="_xlnm.Print_Titles" localSheetId="0">รวมรพช.ขึ้นเว็บ!$1:$7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6" i="1" l="1"/>
  <c r="D26" i="1"/>
  <c r="C26" i="1"/>
  <c r="B26" i="1"/>
  <c r="G24" i="1"/>
  <c r="F24" i="1"/>
  <c r="E24" i="1"/>
  <c r="E27" i="1" s="1"/>
  <c r="D24" i="1"/>
  <c r="D27" i="1" s="1"/>
  <c r="C23" i="1"/>
  <c r="B23" i="1"/>
  <c r="C22" i="1"/>
  <c r="B22" i="1"/>
  <c r="C21" i="1"/>
  <c r="B21" i="1"/>
  <c r="C20" i="1"/>
  <c r="B20" i="1"/>
  <c r="C19" i="1"/>
  <c r="B19" i="1"/>
  <c r="C18" i="1"/>
  <c r="B18" i="1"/>
  <c r="C17" i="1"/>
  <c r="B17" i="1"/>
  <c r="C16" i="1"/>
  <c r="B16" i="1"/>
  <c r="C15" i="1"/>
  <c r="B15" i="1"/>
  <c r="C14" i="1"/>
  <c r="B14" i="1"/>
  <c r="C13" i="1"/>
  <c r="B13" i="1"/>
  <c r="C12" i="1"/>
  <c r="B12" i="1"/>
  <c r="C11" i="1"/>
  <c r="B11" i="1"/>
  <c r="E10" i="1"/>
  <c r="D10" i="1"/>
  <c r="C9" i="1"/>
  <c r="B9" i="1"/>
  <c r="C8" i="1"/>
  <c r="C24" i="1" s="1"/>
  <c r="C27" i="1" s="1"/>
  <c r="B8" i="1"/>
  <c r="B24" i="1" s="1"/>
  <c r="B27" i="1" s="1"/>
  <c r="B7" i="1"/>
  <c r="C7" i="1" s="1"/>
  <c r="D7" i="1" s="1"/>
  <c r="E7" i="1" s="1"/>
  <c r="E5" i="1"/>
  <c r="D5" i="1"/>
  <c r="C5" i="1"/>
  <c r="B5" i="1"/>
  <c r="A1" i="1"/>
</calcChain>
</file>

<file path=xl/sharedStrings.xml><?xml version="1.0" encoding="utf-8"?>
<sst xmlns="http://schemas.openxmlformats.org/spreadsheetml/2006/main" count="25" uniqueCount="23">
  <si>
    <t>1.  บันทึกรายการขอเบิกเงิน ค่าตอบแทนและเงินสมทบประกันสังคม</t>
  </si>
  <si>
    <t>2.  ใบสำคัญรับเงิน</t>
  </si>
  <si>
    <t>โปรดวางฎีกา ภายในวันที่ 23 พฤษภาคม   2562</t>
  </si>
  <si>
    <t>หน่วยงาน</t>
  </si>
  <si>
    <t>ค่าตอบแทน พนง.ราชการ</t>
  </si>
  <si>
    <t xml:space="preserve">เงินสมทบ ปกส.  </t>
  </si>
  <si>
    <t>รพ.ชุมพลบุรี</t>
  </si>
  <si>
    <t>รพ.ท่าตูม</t>
  </si>
  <si>
    <t>รพ.ปราสาท</t>
  </si>
  <si>
    <t>รพ.บัวเชด</t>
  </si>
  <si>
    <t>รพ.จอมพระ</t>
  </si>
  <si>
    <t>รพ.พนมดงรัก</t>
  </si>
  <si>
    <t>รพ.รัตนบุรี</t>
  </si>
  <si>
    <t>รพ.ศีขรภูมิ</t>
  </si>
  <si>
    <t>รพ.สนม</t>
  </si>
  <si>
    <t>รพ.สำโรงทาบ</t>
  </si>
  <si>
    <t>รพ.กาบเชิง</t>
  </si>
  <si>
    <t>รพ.ลำดวน</t>
  </si>
  <si>
    <t>รพ.สังขะ</t>
  </si>
  <si>
    <t>รพ.เขวาสินรินทร์</t>
  </si>
  <si>
    <t>รพ.ศรีณรงค์</t>
  </si>
  <si>
    <t>รพ.โนนนารายณ์</t>
  </si>
  <si>
    <t>รวม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</si>
</sst>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7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color rgb="FF0000FF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0" applyFont="1"/>
    <xf numFmtId="43" fontId="3" fillId="0" borderId="0" xfId="1" applyFont="1"/>
    <xf numFmtId="0" fontId="3" fillId="0" borderId="0" xfId="0" applyFont="1"/>
    <xf numFmtId="43" fontId="2" fillId="0" borderId="0" xfId="1" applyFont="1"/>
    <xf numFmtId="0" fontId="4" fillId="0" borderId="1" xfId="0" applyFont="1" applyBorder="1" applyAlignment="1">
      <alignment horizontal="center" vertical="center" shrinkToFit="1"/>
    </xf>
    <xf numFmtId="43" fontId="5" fillId="0" borderId="2" xfId="1" applyFont="1" applyBorder="1" applyAlignment="1">
      <alignment horizontal="center" shrinkToFit="1"/>
    </xf>
    <xf numFmtId="43" fontId="5" fillId="0" borderId="3" xfId="1" applyFont="1" applyBorder="1" applyAlignment="1">
      <alignment horizontal="center" shrinkToFit="1"/>
    </xf>
    <xf numFmtId="0" fontId="0" fillId="0" borderId="0" xfId="0" applyAlignment="1">
      <alignment shrinkToFit="1"/>
    </xf>
    <xf numFmtId="0" fontId="4" fillId="0" borderId="4" xfId="0" applyFont="1" applyBorder="1" applyAlignment="1">
      <alignment horizontal="center" vertical="center"/>
    </xf>
    <xf numFmtId="43" fontId="3" fillId="0" borderId="4" xfId="1" applyFont="1" applyBorder="1" applyAlignment="1">
      <alignment horizontal="center" shrinkToFit="1"/>
    </xf>
    <xf numFmtId="0" fontId="4" fillId="0" borderId="5" xfId="0" applyFont="1" applyBorder="1" applyAlignment="1">
      <alignment horizontal="center" vertical="center"/>
    </xf>
    <xf numFmtId="43" fontId="3" fillId="0" borderId="5" xfId="1" applyFont="1" applyBorder="1" applyAlignment="1">
      <alignment horizontal="center" vertical="center" shrinkToFit="1"/>
    </xf>
    <xf numFmtId="17" fontId="3" fillId="0" borderId="5" xfId="1" applyNumberFormat="1" applyFont="1" applyBorder="1" applyAlignment="1">
      <alignment horizontal="center" vertical="center" shrinkToFit="1"/>
    </xf>
    <xf numFmtId="0" fontId="3" fillId="0" borderId="6" xfId="0" applyFont="1" applyBorder="1"/>
    <xf numFmtId="43" fontId="5" fillId="0" borderId="1" xfId="1" applyFont="1" applyFill="1" applyBorder="1"/>
    <xf numFmtId="0" fontId="3" fillId="0" borderId="7" xfId="0" applyFont="1" applyBorder="1"/>
    <xf numFmtId="43" fontId="5" fillId="0" borderId="7" xfId="1" applyFont="1" applyFill="1" applyBorder="1"/>
    <xf numFmtId="0" fontId="3" fillId="0" borderId="8" xfId="0" applyFont="1" applyBorder="1"/>
    <xf numFmtId="43" fontId="5" fillId="0" borderId="8" xfId="1" applyFont="1" applyFill="1" applyBorder="1"/>
    <xf numFmtId="0" fontId="4" fillId="0" borderId="9" xfId="0" applyFont="1" applyBorder="1" applyAlignment="1">
      <alignment horizontal="center"/>
    </xf>
    <xf numFmtId="43" fontId="6" fillId="0" borderId="9" xfId="1" applyFont="1" applyFill="1" applyBorder="1"/>
    <xf numFmtId="43" fontId="0" fillId="0" borderId="0" xfId="0" applyNumberFormat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yingnok\GFMIS\GF62\&#3627;&#3609;&#3657;&#3634;&#3591;&#3610;&#3651;&#3610;&#3626;&#3635;&#3588;&#3633;&#3597;62\08&#3627;&#3609;&#3657;&#3634;&#3591;&#3610;%20&#3614;&#3609;&#3591;.&#3619;&#3634;&#3594;&#3585;&#3634;&#3619;%20&#3614;&#3588;.6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รายชื่อพนักงานราชการ"/>
      <sheetName val="รวมรพช.ขึ้นเว็บ"/>
      <sheetName val="รายละเอียดโอน"/>
      <sheetName val="พนง.ราชการ"/>
      <sheetName val="สสจ.ปกส (2)"/>
      <sheetName val="รพช"/>
      <sheetName val="รพช-สมทบ"/>
      <sheetName val="รพ.ปราสาท"/>
      <sheetName val="รพ.ปราสาท-สมทบ "/>
      <sheetName val="รพ.ปราสาท (ตกเบิก)"/>
      <sheetName val="รพ.ปราสาท สมทบ(ใหม่) "/>
      <sheetName val="รายการหัก"/>
      <sheetName val="Sheet3"/>
      <sheetName val="บันทึก (2)"/>
      <sheetName val="บันทึก"/>
      <sheetName val="ใบเขียว"/>
      <sheetName val="ใบเขียว (ปกส)"/>
      <sheetName val="ใบเขียว (ตกเบิก"/>
      <sheetName val="Sheet1"/>
    </sheetNames>
    <sheetDataSet>
      <sheetData sheetId="0"/>
      <sheetData sheetId="1"/>
      <sheetData sheetId="2">
        <row r="1">
          <cell r="A1" t="str">
            <v xml:space="preserve">สรุปรายการโอนเงิน ค่าตอบแทนพนักงานราชการ เดือน  พฤษภาคม  2562    </v>
          </cell>
        </row>
        <row r="5">
          <cell r="D5" t="str">
            <v>แบบแนบฎีกา  1229/2562</v>
          </cell>
        </row>
        <row r="6">
          <cell r="D6" t="str">
            <v>แบบแนบฎีกา  1230/2562</v>
          </cell>
        </row>
        <row r="7">
          <cell r="D7" t="str">
            <v>แบบแนบฎีกา  1231/2562</v>
          </cell>
        </row>
        <row r="8">
          <cell r="D8" t="str">
            <v>แบบแนบฎีกา  1232/2562</v>
          </cell>
        </row>
      </sheetData>
      <sheetData sheetId="3">
        <row r="11">
          <cell r="G11" t="str">
            <v>1-31 พ.ค.62</v>
          </cell>
        </row>
      </sheetData>
      <sheetData sheetId="4"/>
      <sheetData sheetId="5">
        <row r="12">
          <cell r="H12">
            <v>55620</v>
          </cell>
        </row>
        <row r="19">
          <cell r="H19">
            <v>126170</v>
          </cell>
        </row>
        <row r="24">
          <cell r="H24">
            <v>83320</v>
          </cell>
        </row>
        <row r="28">
          <cell r="H28">
            <v>68700</v>
          </cell>
        </row>
        <row r="32">
          <cell r="H32">
            <v>63370</v>
          </cell>
        </row>
        <row r="37">
          <cell r="H37">
            <v>81380</v>
          </cell>
        </row>
        <row r="42">
          <cell r="H42">
            <v>82760</v>
          </cell>
        </row>
        <row r="46">
          <cell r="H46">
            <v>58800</v>
          </cell>
        </row>
        <row r="50">
          <cell r="H50">
            <v>45410</v>
          </cell>
        </row>
        <row r="54">
          <cell r="H54">
            <v>55340</v>
          </cell>
        </row>
        <row r="55">
          <cell r="H55">
            <v>20360</v>
          </cell>
        </row>
        <row r="61">
          <cell r="H61">
            <v>81210</v>
          </cell>
        </row>
        <row r="62">
          <cell r="H62">
            <v>20250</v>
          </cell>
        </row>
        <row r="67">
          <cell r="H67">
            <v>53100</v>
          </cell>
        </row>
        <row r="70">
          <cell r="H70">
            <v>20490</v>
          </cell>
        </row>
        <row r="72">
          <cell r="H72">
            <v>916280</v>
          </cell>
          <cell r="I72">
            <v>33718</v>
          </cell>
        </row>
      </sheetData>
      <sheetData sheetId="6">
        <row r="12">
          <cell r="I12">
            <v>2250</v>
          </cell>
        </row>
        <row r="19">
          <cell r="I19">
            <v>4500</v>
          </cell>
        </row>
        <row r="24">
          <cell r="I24">
            <v>3000</v>
          </cell>
        </row>
        <row r="28">
          <cell r="I28">
            <v>2250</v>
          </cell>
        </row>
        <row r="32">
          <cell r="I32">
            <v>2250</v>
          </cell>
        </row>
        <row r="37">
          <cell r="I37">
            <v>3000</v>
          </cell>
        </row>
        <row r="42">
          <cell r="I42">
            <v>3000</v>
          </cell>
        </row>
        <row r="46">
          <cell r="I46">
            <v>2250</v>
          </cell>
        </row>
        <row r="50">
          <cell r="I50">
            <v>1500</v>
          </cell>
        </row>
        <row r="54">
          <cell r="I54">
            <v>2250</v>
          </cell>
        </row>
        <row r="56">
          <cell r="I56">
            <v>750</v>
          </cell>
        </row>
        <row r="61">
          <cell r="I61">
            <v>3000</v>
          </cell>
        </row>
        <row r="63">
          <cell r="I63">
            <v>750</v>
          </cell>
        </row>
        <row r="67">
          <cell r="I67">
            <v>2218</v>
          </cell>
        </row>
        <row r="70">
          <cell r="I70">
            <v>750</v>
          </cell>
        </row>
      </sheetData>
      <sheetData sheetId="7">
        <row r="22">
          <cell r="H22">
            <v>238920</v>
          </cell>
          <cell r="I22">
            <v>8940</v>
          </cell>
        </row>
      </sheetData>
      <sheetData sheetId="8">
        <row r="23">
          <cell r="I23">
            <v>8940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tabSelected="1" workbookViewId="0">
      <selection activeCell="B11" sqref="B11"/>
    </sheetView>
  </sheetViews>
  <sheetFormatPr defaultRowHeight="14.25" x14ac:dyDescent="0.2"/>
  <cols>
    <col min="1" max="1" width="17.75" customWidth="1"/>
    <col min="2" max="2" width="14" customWidth="1"/>
    <col min="3" max="5" width="14.75" customWidth="1"/>
    <col min="6" max="7" width="12.75" customWidth="1"/>
  </cols>
  <sheetData>
    <row r="1" spans="1:7" ht="24" x14ac:dyDescent="0.55000000000000004">
      <c r="A1" s="1" t="str">
        <f>[1]รายละเอียดโอน!A1</f>
        <v xml:space="preserve">สรุปรายการโอนเงิน ค่าตอบแทนพนักงานราชการ เดือน  พฤษภาคม  2562    </v>
      </c>
      <c r="B1" s="2"/>
      <c r="C1" s="2"/>
      <c r="D1" s="2"/>
      <c r="E1" s="2"/>
    </row>
    <row r="2" spans="1:7" ht="24" x14ac:dyDescent="0.55000000000000004">
      <c r="A2" s="3" t="s">
        <v>0</v>
      </c>
      <c r="B2" s="2"/>
      <c r="C2" s="2"/>
      <c r="D2" s="2"/>
      <c r="E2" s="2"/>
    </row>
    <row r="3" spans="1:7" ht="24" x14ac:dyDescent="0.55000000000000004">
      <c r="A3" s="3" t="s">
        <v>1</v>
      </c>
      <c r="B3" s="2"/>
      <c r="C3" s="2"/>
      <c r="D3" s="2"/>
      <c r="E3" s="2"/>
    </row>
    <row r="4" spans="1:7" ht="24" x14ac:dyDescent="0.55000000000000004">
      <c r="A4" s="3"/>
      <c r="B4" s="4" t="s">
        <v>2</v>
      </c>
      <c r="C4" s="2"/>
      <c r="D4" s="2"/>
      <c r="E4" s="2"/>
    </row>
    <row r="5" spans="1:7" s="8" customFormat="1" ht="24" x14ac:dyDescent="0.55000000000000004">
      <c r="A5" s="5" t="s">
        <v>3</v>
      </c>
      <c r="B5" s="6" t="str">
        <f>[1]รายละเอียดโอน!D5</f>
        <v>แบบแนบฎีกา  1229/2562</v>
      </c>
      <c r="C5" s="7" t="str">
        <f>[1]รายละเอียดโอน!D6</f>
        <v>แบบแนบฎีกา  1230/2562</v>
      </c>
      <c r="D5" s="6" t="str">
        <f>[1]รายละเอียดโอน!D7</f>
        <v>แบบแนบฎีกา  1231/2562</v>
      </c>
      <c r="E5" s="7" t="str">
        <f>[1]รายละเอียดโอน!D8</f>
        <v>แบบแนบฎีกา  1232/2562</v>
      </c>
      <c r="F5" s="6"/>
      <c r="G5" s="7"/>
    </row>
    <row r="6" spans="1:7" ht="24" x14ac:dyDescent="0.55000000000000004">
      <c r="A6" s="9"/>
      <c r="B6" s="10" t="s">
        <v>4</v>
      </c>
      <c r="C6" s="10" t="s">
        <v>5</v>
      </c>
      <c r="D6" s="10" t="s">
        <v>4</v>
      </c>
      <c r="E6" s="10" t="s">
        <v>5</v>
      </c>
      <c r="F6" s="10"/>
      <c r="G6" s="10"/>
    </row>
    <row r="7" spans="1:7" ht="24" x14ac:dyDescent="0.2">
      <c r="A7" s="11"/>
      <c r="B7" s="12" t="str">
        <f>[1]พนง.ราชการ!G11</f>
        <v>1-31 พ.ค.62</v>
      </c>
      <c r="C7" s="12" t="str">
        <f>B7</f>
        <v>1-31 พ.ค.62</v>
      </c>
      <c r="D7" s="12" t="str">
        <f>C7</f>
        <v>1-31 พ.ค.62</v>
      </c>
      <c r="E7" s="12" t="str">
        <f>D7</f>
        <v>1-31 พ.ค.62</v>
      </c>
      <c r="F7" s="13"/>
      <c r="G7" s="12"/>
    </row>
    <row r="8" spans="1:7" ht="24" x14ac:dyDescent="0.55000000000000004">
      <c r="A8" s="14" t="s">
        <v>6</v>
      </c>
      <c r="B8" s="15">
        <f>[1]รพช!H24</f>
        <v>83320</v>
      </c>
      <c r="C8" s="15">
        <f>'[1]รพช-สมทบ'!I24</f>
        <v>3000</v>
      </c>
      <c r="D8" s="15"/>
      <c r="E8" s="15"/>
      <c r="F8" s="15"/>
      <c r="G8" s="15"/>
    </row>
    <row r="9" spans="1:7" ht="24" x14ac:dyDescent="0.55000000000000004">
      <c r="A9" s="16" t="s">
        <v>7</v>
      </c>
      <c r="B9" s="17">
        <f>[1]รพช!H28</f>
        <v>68700</v>
      </c>
      <c r="C9" s="17">
        <f>'[1]รพช-สมทบ'!I28</f>
        <v>2250</v>
      </c>
      <c r="D9" s="17"/>
      <c r="E9" s="17"/>
      <c r="F9" s="17"/>
      <c r="G9" s="17"/>
    </row>
    <row r="10" spans="1:7" ht="24" x14ac:dyDescent="0.55000000000000004">
      <c r="A10" s="16" t="s">
        <v>8</v>
      </c>
      <c r="B10" s="17"/>
      <c r="C10" s="17"/>
      <c r="D10" s="17">
        <f>[1]รพ.ปราสาท!H22</f>
        <v>238920</v>
      </c>
      <c r="E10" s="17">
        <f>'[1]รพ.ปราสาท-สมทบ '!I23</f>
        <v>8940</v>
      </c>
      <c r="F10" s="17"/>
      <c r="G10" s="17"/>
    </row>
    <row r="11" spans="1:7" ht="24" x14ac:dyDescent="0.55000000000000004">
      <c r="A11" s="16" t="s">
        <v>9</v>
      </c>
      <c r="B11" s="17">
        <f>[1]รพช!H12</f>
        <v>55620</v>
      </c>
      <c r="C11" s="17">
        <f>'[1]รพช-สมทบ'!I12</f>
        <v>2250</v>
      </c>
      <c r="D11" s="17"/>
      <c r="E11" s="17"/>
      <c r="F11" s="17"/>
      <c r="G11" s="17"/>
    </row>
    <row r="12" spans="1:7" ht="24" x14ac:dyDescent="0.55000000000000004">
      <c r="A12" s="16" t="s">
        <v>10</v>
      </c>
      <c r="B12" s="17">
        <f>[1]รพช!H32</f>
        <v>63370</v>
      </c>
      <c r="C12" s="17">
        <f>'[1]รพช-สมทบ'!I32</f>
        <v>2250</v>
      </c>
      <c r="D12" s="17"/>
      <c r="E12" s="17"/>
      <c r="F12" s="17"/>
      <c r="G12" s="17"/>
    </row>
    <row r="13" spans="1:7" ht="24" x14ac:dyDescent="0.55000000000000004">
      <c r="A13" s="16" t="s">
        <v>11</v>
      </c>
      <c r="B13" s="17">
        <f>[1]รพช!H19</f>
        <v>126170</v>
      </c>
      <c r="C13" s="17">
        <f>'[1]รพช-สมทบ'!I19</f>
        <v>4500</v>
      </c>
      <c r="D13" s="17"/>
      <c r="E13" s="17"/>
      <c r="F13" s="17"/>
      <c r="G13" s="17"/>
    </row>
    <row r="14" spans="1:7" ht="24" x14ac:dyDescent="0.55000000000000004">
      <c r="A14" s="16" t="s">
        <v>12</v>
      </c>
      <c r="B14" s="17">
        <f>[1]รพช!H37</f>
        <v>81380</v>
      </c>
      <c r="C14" s="17">
        <f>'[1]รพช-สมทบ'!I37</f>
        <v>3000</v>
      </c>
      <c r="D14" s="17"/>
      <c r="E14" s="17"/>
      <c r="F14" s="17"/>
      <c r="G14" s="17"/>
    </row>
    <row r="15" spans="1:7" ht="24" x14ac:dyDescent="0.55000000000000004">
      <c r="A15" s="16" t="s">
        <v>13</v>
      </c>
      <c r="B15" s="17">
        <f>[1]รพช!H42</f>
        <v>82760</v>
      </c>
      <c r="C15" s="17">
        <f>'[1]รพช-สมทบ'!I42</f>
        <v>3000</v>
      </c>
      <c r="D15" s="17"/>
      <c r="E15" s="17"/>
      <c r="F15" s="17"/>
      <c r="G15" s="17"/>
    </row>
    <row r="16" spans="1:7" ht="24" x14ac:dyDescent="0.55000000000000004">
      <c r="A16" s="16" t="s">
        <v>14</v>
      </c>
      <c r="B16" s="17">
        <f>[1]รพช!H46</f>
        <v>58800</v>
      </c>
      <c r="C16" s="17">
        <f>'[1]รพช-สมทบ'!I46</f>
        <v>2250</v>
      </c>
      <c r="D16" s="17"/>
      <c r="E16" s="17"/>
      <c r="F16" s="17"/>
      <c r="G16" s="17"/>
    </row>
    <row r="17" spans="1:7" ht="24" x14ac:dyDescent="0.55000000000000004">
      <c r="A17" s="16" t="s">
        <v>15</v>
      </c>
      <c r="B17" s="17">
        <f>[1]รพช!H67</f>
        <v>53100</v>
      </c>
      <c r="C17" s="17">
        <f>'[1]รพช-สมทบ'!I67</f>
        <v>2218</v>
      </c>
      <c r="D17" s="17"/>
      <c r="E17" s="17"/>
      <c r="F17" s="17"/>
      <c r="G17" s="17"/>
    </row>
    <row r="18" spans="1:7" ht="24" x14ac:dyDescent="0.55000000000000004">
      <c r="A18" s="16" t="s">
        <v>16</v>
      </c>
      <c r="B18" s="17">
        <f>[1]รพช!H50</f>
        <v>45410</v>
      </c>
      <c r="C18" s="17">
        <f>'[1]รพช-สมทบ'!I50</f>
        <v>1500</v>
      </c>
      <c r="D18" s="17"/>
      <c r="E18" s="17"/>
      <c r="F18" s="17"/>
      <c r="G18" s="17"/>
    </row>
    <row r="19" spans="1:7" ht="24" x14ac:dyDescent="0.55000000000000004">
      <c r="A19" s="16" t="s">
        <v>17</v>
      </c>
      <c r="B19" s="17">
        <f>[1]รพช!H54</f>
        <v>55340</v>
      </c>
      <c r="C19" s="17">
        <f>'[1]รพช-สมทบ'!I54</f>
        <v>2250</v>
      </c>
      <c r="D19" s="17"/>
      <c r="E19" s="17"/>
      <c r="F19" s="17"/>
      <c r="G19" s="17"/>
    </row>
    <row r="20" spans="1:7" ht="24" x14ac:dyDescent="0.55000000000000004">
      <c r="A20" s="16" t="s">
        <v>18</v>
      </c>
      <c r="B20" s="17">
        <f>[1]รพช!H61</f>
        <v>81210</v>
      </c>
      <c r="C20" s="17">
        <f>'[1]รพช-สมทบ'!I61</f>
        <v>3000</v>
      </c>
      <c r="D20" s="17"/>
      <c r="E20" s="17"/>
      <c r="F20" s="17"/>
      <c r="G20" s="17"/>
    </row>
    <row r="21" spans="1:7" ht="24" x14ac:dyDescent="0.55000000000000004">
      <c r="A21" s="18" t="s">
        <v>19</v>
      </c>
      <c r="B21" s="17">
        <f>[1]รพช!H62</f>
        <v>20250</v>
      </c>
      <c r="C21" s="17">
        <f>'[1]รพช-สมทบ'!I63</f>
        <v>750</v>
      </c>
      <c r="D21" s="17"/>
      <c r="E21" s="17"/>
      <c r="F21" s="17"/>
      <c r="G21" s="17"/>
    </row>
    <row r="22" spans="1:7" ht="24" x14ac:dyDescent="0.55000000000000004">
      <c r="A22" s="18" t="s">
        <v>20</v>
      </c>
      <c r="B22" s="17">
        <f>[1]รพช!H70</f>
        <v>20490</v>
      </c>
      <c r="C22" s="17">
        <f>'[1]รพช-สมทบ'!I70</f>
        <v>750</v>
      </c>
      <c r="D22" s="17"/>
      <c r="E22" s="17"/>
      <c r="F22" s="17"/>
      <c r="G22" s="17"/>
    </row>
    <row r="23" spans="1:7" ht="24" x14ac:dyDescent="0.55000000000000004">
      <c r="A23" s="18" t="s">
        <v>21</v>
      </c>
      <c r="B23" s="19">
        <f>[1]รพช!H55</f>
        <v>20360</v>
      </c>
      <c r="C23" s="19">
        <f>'[1]รพช-สมทบ'!I56</f>
        <v>750</v>
      </c>
      <c r="D23" s="19"/>
      <c r="E23" s="19"/>
      <c r="F23" s="19"/>
      <c r="G23" s="19"/>
    </row>
    <row r="24" spans="1:7" ht="24.75" thickBot="1" x14ac:dyDescent="0.6">
      <c r="A24" s="20" t="s">
        <v>22</v>
      </c>
      <c r="B24" s="21">
        <f>SUM(B8:B23)</f>
        <v>916280</v>
      </c>
      <c r="C24" s="21">
        <f>SUM(C8:C23)</f>
        <v>33718</v>
      </c>
      <c r="D24" s="21">
        <f>SUM(D8:D23)</f>
        <v>238920</v>
      </c>
      <c r="E24" s="21">
        <f>SUM(E8:E23)</f>
        <v>8940</v>
      </c>
      <c r="F24" s="21">
        <f t="shared" ref="F24:G24" si="0">SUM(F8:F23)</f>
        <v>0</v>
      </c>
      <c r="G24" s="21">
        <f t="shared" si="0"/>
        <v>0</v>
      </c>
    </row>
    <row r="25" spans="1:7" ht="15" thickTop="1" x14ac:dyDescent="0.2"/>
    <row r="26" spans="1:7" x14ac:dyDescent="0.2">
      <c r="B26" s="22">
        <f>[1]รพช!H72</f>
        <v>916280</v>
      </c>
      <c r="C26" s="22">
        <f>[1]รพช!I72</f>
        <v>33718</v>
      </c>
      <c r="D26" s="22">
        <f>[1]รพ.ปราสาท!H22</f>
        <v>238920</v>
      </c>
      <c r="E26" s="22">
        <f>[1]รพ.ปราสาท!I22</f>
        <v>8940</v>
      </c>
    </row>
    <row r="27" spans="1:7" x14ac:dyDescent="0.2">
      <c r="B27" s="22">
        <f>B24-B26</f>
        <v>0</v>
      </c>
      <c r="C27" s="22">
        <f>C24-C26</f>
        <v>0</v>
      </c>
      <c r="D27" s="22">
        <f>D24-D26</f>
        <v>0</v>
      </c>
      <c r="E27" s="22">
        <f>E24-E26</f>
        <v>0</v>
      </c>
    </row>
  </sheetData>
  <pageMargins left="0.70866141732283472" right="0.70866141732283472" top="0.43307086614173229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รวมรพช.ขึ้นเว็บ</vt:lpstr>
      <vt:lpstr>รวมรพช.ขึ้นเว็บ!Print_Area</vt:lpstr>
      <vt:lpstr>รวมรพช.ขึ้นเว็บ!Print_Titles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Computer</dc:creator>
  <cp:lastModifiedBy>Computer</cp:lastModifiedBy>
  <dcterms:created xsi:type="dcterms:W3CDTF">2019-05-15T07:48:22Z</dcterms:created>
  <dcterms:modified xsi:type="dcterms:W3CDTF">2019-05-15T07:48:44Z</dcterms:modified>
</cp:coreProperties>
</file>